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28)" sheetId="1" r:id="rId1"/>
  </sheets>
  <definedNames>
    <definedName name="_xlnm.Print_Area" localSheetId="0">'Лист1 (28)'!$A$1:$H$73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D29" i="1"/>
  <c r="E29" i="1"/>
  <c r="G29" i="1"/>
  <c r="H29" i="1"/>
  <c r="J29" i="1"/>
  <c r="E30" i="1"/>
  <c r="G30" i="1" s="1"/>
  <c r="H30" i="1"/>
  <c r="J30" i="1"/>
  <c r="G31" i="1"/>
  <c r="H31" i="1"/>
  <c r="G32" i="1"/>
  <c r="H32" i="1"/>
  <c r="G33" i="1"/>
  <c r="H33" i="1"/>
  <c r="D34" i="1"/>
  <c r="G34" i="1"/>
  <c r="H34" i="1"/>
  <c r="E35" i="1"/>
  <c r="D35" i="1" s="1"/>
  <c r="H35" i="1"/>
  <c r="E36" i="1"/>
  <c r="D36" i="1" s="1"/>
  <c r="H36" i="1"/>
  <c r="G37" i="1"/>
  <c r="H37" i="1"/>
  <c r="G38" i="1"/>
  <c r="H38" i="1"/>
  <c r="F39" i="1"/>
  <c r="H39" i="1"/>
  <c r="I46" i="1" s="1"/>
  <c r="E53" i="1"/>
  <c r="F53" i="1"/>
  <c r="F54" i="1" s="1"/>
  <c r="E54" i="1"/>
  <c r="G36" i="1" l="1"/>
  <c r="G35" i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<sst xmlns="http://schemas.openxmlformats.org/spreadsheetml/2006/main" count="92" uniqueCount="75">
  <si>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</si>
  <si>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</si>
  <si>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</si>
  <si>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</si>
  <si>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</si>
  <si>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</si>
  <si>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</si>
  <si>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</si>
  <si>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</si>
  <si>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</si>
  <si>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</si>
  <si>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</si>
  <si>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</si>
  <si>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</si>
  <si>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</si>
  <si>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</si>
  <si>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101509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</si>
  <si>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</si>
  <si>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</si>
  <si>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</si>
  <si>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</si>
  <si>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</si>
  <si>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</si>
  <si>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</si>
  <si>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</si>
  <si>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</si>
  <si>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</si>
  <si>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</si>
  <si>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</si>
  <si>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1018834 руб.</t>
  </si>
  <si>
    <t>дома в составе платы за содержание жилого помещения, за отчетный период: 1018834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</si>
  <si>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</si>
  <si>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</si>
  <si>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</si>
  <si>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</si>
  <si>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</si>
  <si>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</si>
  <si>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</si>
  <si>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</si>
  <si>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</si>
  <si>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</si>
  <si>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</si>
  <si>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</si>
  <si>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</si>
  <si>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</si>
  <si>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</si>
  <si>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</si>
  <si>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</si>
  <si>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</si>
  <si>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</si>
  <si>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</si>
  <si>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</si>
  <si>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</si>
  <si>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</si>
  <si>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</si>
  <si>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</si>
  <si>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</si>
  <si>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</si>
  <si>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</si>
  <si>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</si>
  <si>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</si>
  <si>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</si>
  <si>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</si>
  <si>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</si>
  <si>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</si>
  <si>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</si>
  <si>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</si>
  <si>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</si>
  <si>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</si>
  <si>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</si>
  <si>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</si>
  <si>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Нижняя Первомайская ул., д.19А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</si>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</sst>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E53" sqref="E53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4.554687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2599.1999999999998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1315.1850258175559</v>
      </c>
      <c r="E27" s="12">
        <v>232.4</v>
      </c>
      <c r="F27" s="12">
        <v>305649</v>
      </c>
      <c r="G27" s="12">
        <f>E27</f>
        <v>232.4</v>
      </c>
      <c r="H27" s="12">
        <f>F27</f>
        <v>305649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844.10027472527474</v>
      </c>
      <c r="E28" s="12">
        <v>145.6</v>
      </c>
      <c r="F28" s="12">
        <v>122901</v>
      </c>
      <c r="G28" s="12">
        <f>E28</f>
        <v>145.6</v>
      </c>
      <c r="H28" s="12">
        <f>F28</f>
        <v>122901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326.08864027538726</v>
      </c>
      <c r="E29" s="12">
        <f>E27</f>
        <v>232.4</v>
      </c>
      <c r="F29" s="12">
        <v>75783</v>
      </c>
      <c r="G29" s="12">
        <f>E29</f>
        <v>232.4</v>
      </c>
      <c r="H29" s="12">
        <f>F29</f>
        <v>75783</v>
      </c>
      <c r="I29">
        <v>4</v>
      </c>
      <c r="J29">
        <f>F27+F28+F29</f>
        <v>504333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604.89672977624787</v>
      </c>
      <c r="E30" s="12">
        <f>E29</f>
        <v>232.4</v>
      </c>
      <c r="F30" s="12">
        <v>140578</v>
      </c>
      <c r="G30" s="12">
        <f>E30</f>
        <v>232.4</v>
      </c>
      <c r="H30" s="12">
        <f>F30</f>
        <v>140578</v>
      </c>
      <c r="I30">
        <v>5</v>
      </c>
      <c r="J30">
        <f>F30+F31+F32+F33+F34+F35+F36+F37+F38</f>
        <v>412984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447.66666666666669</v>
      </c>
      <c r="E34" s="12">
        <v>60</v>
      </c>
      <c r="F34" s="12">
        <v>26860</v>
      </c>
      <c r="G34" s="12">
        <f>E34</f>
        <v>60</v>
      </c>
      <c r="H34" s="12">
        <f>F34</f>
        <v>26860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1006.25</v>
      </c>
      <c r="E35" s="12">
        <f>E34</f>
        <v>60</v>
      </c>
      <c r="F35" s="12">
        <v>60375</v>
      </c>
      <c r="G35" s="12">
        <f>E35</f>
        <v>60</v>
      </c>
      <c r="H35" s="12">
        <f>F35</f>
        <v>60375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39.166281932902436</v>
      </c>
      <c r="E36" s="12">
        <f>F17</f>
        <v>2599.1999999999998</v>
      </c>
      <c r="F36" s="12">
        <v>101801</v>
      </c>
      <c r="G36" s="12">
        <f>E36</f>
        <v>2599.1999999999998</v>
      </c>
      <c r="H36" s="12">
        <f>F36</f>
        <v>101801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23512</v>
      </c>
      <c r="G37" s="12">
        <f>E37</f>
        <v>0</v>
      </c>
      <c r="H37" s="12">
        <f>F37</f>
        <v>23512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59858</v>
      </c>
      <c r="G38" s="12">
        <f>E38</f>
        <v>0</v>
      </c>
      <c r="H38" s="12">
        <f>F38</f>
        <v>59858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917323</v>
      </c>
      <c r="G39" s="34" t="s">
        <v>18</v>
      </c>
      <c r="H39" s="12">
        <f>SUM(H26:H38)</f>
        <v>917325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H39+101509</f>
        <v>1018834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504333</v>
      </c>
      <c r="F53" s="27">
        <f>F17</f>
        <v>2599.1999999999998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412984</v>
      </c>
      <c r="F54" s="27">
        <f>F53</f>
        <v>2599.1999999999998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(28)</vt:lpstr>
      <vt:lpstr>'Лист1 (28)'!Область_печати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2026-04-02T10:40:27Z</dcterms:created>
  <dcterms:modified xsi:type="dcterms:W3CDTF">2026-04-02T10:40:44Z</dcterms:modified>
</cp:coreProperties>
</file>