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7)" sheetId="1" r:id="rId1"/>
  </sheets>
  <definedNames>
    <definedName name="_xlnm.Print_Area" localSheetId="0">'Лист1 (7)'!$A$1:$H$73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E29" i="1"/>
  <c r="G29" i="1" s="1"/>
  <c r="H29" i="1"/>
  <c r="J29" i="1"/>
  <c r="H30" i="1"/>
  <c r="J30" i="1"/>
  <c r="D31" i="1"/>
  <c r="G31" i="1"/>
  <c r="H31" i="1"/>
  <c r="D32" i="1"/>
  <c r="G32" i="1"/>
  <c r="H32" i="1"/>
  <c r="G33" i="1"/>
  <c r="H33" i="1"/>
  <c r="D34" i="1"/>
  <c r="G34" i="1"/>
  <c r="H34" i="1"/>
  <c r="D35" i="1"/>
  <c r="G35" i="1"/>
  <c r="H35" i="1"/>
  <c r="E36" i="1"/>
  <c r="G36" i="1" s="1"/>
  <c r="H36" i="1"/>
  <c r="G37" i="1"/>
  <c r="H37" i="1"/>
  <c r="G38" i="1"/>
  <c r="H38" i="1"/>
  <c r="F39" i="1"/>
  <c r="H39" i="1"/>
  <c r="I46" i="1" s="1"/>
  <c r="E53" i="1"/>
  <c r="F53" i="1"/>
  <c r="F54" i="1" s="1"/>
  <c r="E54" i="1"/>
  <c r="D36" i="1" l="1"/>
  <c r="D29" i="1"/>
  <c r="E30" i="1"/>
  <c r="G30" i="1" l="1"/>
  <c r="D30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<sst xmlns="http://schemas.openxmlformats.org/spreadsheetml/2006/main" count="92" uniqueCount="75">
  <si>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</si>
  <si>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</si>
  <si>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</si>
  <si>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</si>
  <si>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</si>
  <si>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</si>
  <si>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</si>
  <si>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</si>
  <si>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</si>
  <si>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</si>
  <si>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</si>
  <si>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</si>
  <si>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</si>
  <si>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</si>
  <si>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</si>
  <si>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</si>
  <si>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119195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</si>
  <si>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</si>
  <si>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</si>
  <si>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</si>
  <si>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</si>
  <si>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</si>
  <si>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</si>
  <si>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</si>
  <si>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</si>
  <si>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</si>
  <si>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</si>
  <si>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</si>
  <si>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</si>
  <si>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 1192051 руб.</t>
  </si>
  <si>
    <t>дома в составе платы за содержание жилого помещения, за отчетный период: 1192051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</si>
  <si>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</si>
  <si>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</si>
  <si>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</si>
  <si>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</si>
  <si>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</si>
  <si>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</si>
  <si>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</si>
  <si>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</si>
  <si>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</si>
  <si>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</si>
  <si>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</si>
  <si>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</si>
  <si>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</si>
  <si>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</si>
  <si>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</si>
  <si>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</si>
  <si>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</si>
  <si>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</si>
  <si>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</si>
  <si>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</si>
  <si>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</si>
  <si>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</si>
  <si>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</si>
  <si>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</si>
  <si>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</si>
  <si>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</si>
  <si>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</si>
  <si>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</si>
  <si>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</si>
  <si>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</si>
  <si>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</si>
  <si>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</si>
  <si>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</si>
  <si>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</si>
  <si>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</si>
  <si>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</si>
  <si>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</si>
  <si>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</si>
  <si>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</si>
  <si>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</si>
  <si>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7-я Парковая ул., д.2, корп.5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</si>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</sst>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topLeftCell="A3" zoomScale="82" zoomScaleNormal="100" zoomScaleSheetLayoutView="82" workbookViewId="0">
      <selection activeCell="A47" sqref="A47:H47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2450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562.00064020486559</v>
      </c>
      <c r="E27" s="12">
        <v>312.39999999999998</v>
      </c>
      <c r="F27" s="12">
        <v>175569</v>
      </c>
      <c r="G27" s="12">
        <f>E27</f>
        <v>312.39999999999998</v>
      </c>
      <c r="H27" s="12">
        <f>F27</f>
        <v>175569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846.37547286003337</v>
      </c>
      <c r="E28" s="12">
        <v>227.34</v>
      </c>
      <c r="F28" s="12">
        <v>192415</v>
      </c>
      <c r="G28" s="12">
        <f>E28</f>
        <v>227.34</v>
      </c>
      <c r="H28" s="12">
        <f>F28</f>
        <v>192415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249.75352112676057</v>
      </c>
      <c r="E29" s="12">
        <f>E27</f>
        <v>312.39999999999998</v>
      </c>
      <c r="F29" s="12">
        <v>78023</v>
      </c>
      <c r="G29" s="12">
        <f>E29</f>
        <v>312.39999999999998</v>
      </c>
      <c r="H29" s="12">
        <f>F29</f>
        <v>78023</v>
      </c>
      <c r="I29">
        <v>4</v>
      </c>
      <c r="J29">
        <f>F27+F28+F29</f>
        <v>446007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978.08578745198474</v>
      </c>
      <c r="E30" s="12">
        <f>E29</f>
        <v>312.39999999999998</v>
      </c>
      <c r="F30" s="12">
        <v>305554</v>
      </c>
      <c r="G30" s="12">
        <f>E30</f>
        <v>312.39999999999998</v>
      </c>
      <c r="H30" s="12">
        <f>F30</f>
        <v>305554</v>
      </c>
      <c r="I30">
        <v>5</v>
      </c>
      <c r="J30">
        <f>F30+F31+F32+F33+F34+F35+F36+F37+F38</f>
        <v>626841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f>F31/E31</f>
        <v>1268.6222222222223</v>
      </c>
      <c r="E31" s="12">
        <v>22.5</v>
      </c>
      <c r="F31" s="12">
        <v>28544</v>
      </c>
      <c r="G31" s="12">
        <f>E31</f>
        <v>22.5</v>
      </c>
      <c r="H31" s="12">
        <f>F31</f>
        <v>28544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f>F32/E32</f>
        <v>48809</v>
      </c>
      <c r="E32" s="12">
        <v>1</v>
      </c>
      <c r="F32" s="12">
        <v>48809</v>
      </c>
      <c r="G32" s="12">
        <f>E32</f>
        <v>1</v>
      </c>
      <c r="H32" s="12">
        <f>F32</f>
        <v>48809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578.234375</v>
      </c>
      <c r="E34" s="12">
        <v>64</v>
      </c>
      <c r="F34" s="12">
        <v>37007</v>
      </c>
      <c r="G34" s="12">
        <f>E34</f>
        <v>64</v>
      </c>
      <c r="H34" s="12">
        <f>F34</f>
        <v>37007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522.59375</v>
      </c>
      <c r="E35" s="12">
        <v>64</v>
      </c>
      <c r="F35" s="12">
        <v>33446</v>
      </c>
      <c r="G35" s="12">
        <f>E35</f>
        <v>64</v>
      </c>
      <c r="H35" s="12">
        <f>F35</f>
        <v>33446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51.948163265306121</v>
      </c>
      <c r="E36" s="12">
        <f>F17</f>
        <v>2450</v>
      </c>
      <c r="F36" s="12">
        <v>127273</v>
      </c>
      <c r="G36" s="12">
        <f>E36</f>
        <v>2450</v>
      </c>
      <c r="H36" s="12">
        <f>F36</f>
        <v>127273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16748</v>
      </c>
      <c r="G37" s="12">
        <f>E37</f>
        <v>0</v>
      </c>
      <c r="H37" s="12">
        <f>F37</f>
        <v>16748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29460</v>
      </c>
      <c r="G38" s="12">
        <f>E38</f>
        <v>0</v>
      </c>
      <c r="H38" s="12">
        <f>F38</f>
        <v>29460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1072854</v>
      </c>
      <c r="G39" s="34" t="s">
        <v>18</v>
      </c>
      <c r="H39" s="12">
        <f>SUM(H26:H38)</f>
        <v>1072856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H39+119195</f>
        <v>1192051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446007</v>
      </c>
      <c r="F53" s="27">
        <f>F17</f>
        <v>2450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626841</v>
      </c>
      <c r="F54" s="27">
        <f>F53</f>
        <v>2450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(7)</vt:lpstr>
      <vt:lpstr>'Лист1 (7)'!Область_печати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2026-04-02T08:09:08Z</dcterms:created>
  <dcterms:modified xsi:type="dcterms:W3CDTF">2026-04-02T08:09:32Z</dcterms:modified>
</cp:coreProperties>
</file>