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588" windowWidth="22404" windowHeight="9000"/>
  </bookViews>
  <sheets>
    <sheet name="Лист1 (5)" sheetId="2" r:id="rId1"/>
  </sheets>
  <definedNames>
    <definedName name="_xlnm.Print_Area" localSheetId="0">'Лист1 (5)'!$A$1:$H$73</definedName>
  </definedNames>
  <calcPr calcId="144525"/>
</workbook>
</file>

<file path=xl/calcChain.xml><?xml version="1.0" encoding="utf-8"?>
<calcChain xmlns="http://schemas.openxmlformats.org/spreadsheetml/2006/main">
  <c r="D27" i="2" l="1"/>
  <c r="G27" i="2"/>
  <c r="H27" i="2"/>
  <c r="D28" i="2"/>
  <c r="G28" i="2"/>
  <c r="H28" i="2"/>
  <c r="D29" i="2"/>
  <c r="E29" i="2"/>
  <c r="G29" i="2"/>
  <c r="H29" i="2"/>
  <c r="J29" i="2"/>
  <c r="E30" i="2"/>
  <c r="G30" i="2" s="1"/>
  <c r="H30" i="2"/>
  <c r="J30" i="2"/>
  <c r="D31" i="2"/>
  <c r="G31" i="2"/>
  <c r="H31" i="2"/>
  <c r="D32" i="2"/>
  <c r="G32" i="2"/>
  <c r="H32" i="2"/>
  <c r="D33" i="2"/>
  <c r="G33" i="2"/>
  <c r="H33" i="2"/>
  <c r="D34" i="2"/>
  <c r="G34" i="2"/>
  <c r="H34" i="2"/>
  <c r="D35" i="2"/>
  <c r="G35" i="2"/>
  <c r="H35" i="2"/>
  <c r="E36" i="2"/>
  <c r="G36" i="2" s="1"/>
  <c r="H36" i="2"/>
  <c r="G37" i="2"/>
  <c r="H37" i="2"/>
  <c r="G38" i="2"/>
  <c r="H38" i="2"/>
  <c r="F39" i="2"/>
  <c r="H39" i="2"/>
  <c r="I46" i="2" s="1"/>
  <c r="E53" i="2"/>
  <c r="E54" i="2"/>
  <c r="D36" i="2" l="1"/>
  <c r="D30" i="2"/>
</calcChain>
</file>

<file path=xl/sharedStrings.xml><?xml version="1.0" encoding="utf-8"?>
<sst xmlns="http://schemas.openxmlformats.org/spreadsheetml/2006/main" count="92" uniqueCount="75">
  <si>
    <t>Расход воды на общедомовые нужды</t>
  </si>
  <si>
    <t>Расход электроэнергии, потребленной на дежурное освещение мест общего пользования и работу лифтов (общедомовые нужды)</t>
  </si>
  <si>
    <t>Обеспечение устранения аварий на внутридомовых инженерных системах в многоквартирном доме</t>
  </si>
  <si>
    <t>Работы по содержанию и ремонту систем внутридомового газового оборудования</t>
  </si>
  <si>
    <t>м</t>
  </si>
  <si>
    <t>Работы по содержанию и ремонту систем вентиляции</t>
  </si>
  <si>
    <t>шт.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</si>
  <si>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</si>
  <si>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</si>
  <si>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Работы по содержанию и ремонту мусоропроводов в многоквартирном доме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</si>
  <si>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</si>
  <si>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</si>
  <si>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</si>
  <si>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-</t>
  </si>
  <si>
    <t>Работы по содержанию помещений, входящих в состав общего имущества в многоквартирном доме</t>
  </si>
  <si>
    <t>№ п/п</t>
  </si>
  <si>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</si>
  <si>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</si>
  <si>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</si>
  <si>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</si>
  <si>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</si>
  <si>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</si>
  <si>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</si>
  <si>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</si>
  <si>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</si>
  <si>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</si>
  <si>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</si>
  <si>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</si>
  <si>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</si>
  <si>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</si>
  <si>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</si>
  <si>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238710 руб.</t>
  </si>
  <si>
    <t xml:space="preserve">3. Стоимость услуг по управлению многоквартирным домом, оказанных за отчетный 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</si>
  <si>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</si>
  <si>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</si>
  <si>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</si>
  <si>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</si>
  <si>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</si>
  <si>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</si>
  <si>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</si>
  <si>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</si>
  <si>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</si>
  <si>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</si>
  <si>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2392064 руб.</t>
  </si>
  <si>
    <t>дома в составе платы за содержание жилого помещения, за отчетный период: 2392064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</si>
  <si>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</si>
  <si>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</si>
  <si>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</si>
  <si>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</si>
  <si>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</si>
  <si>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квт</t>
  </si>
  <si>
    <t>кв.м</t>
  </si>
  <si>
    <t>м.кв.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</si>
  <si>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</si>
  <si>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</si>
  <si>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</si>
  <si>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</si>
  <si>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</si>
  <si>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</si>
  <si>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</si>
  <si>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</si>
  <si>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</si>
  <si>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</si>
  <si>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</si>
  <si>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</si>
  <si>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</si>
  <si>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</si>
  <si>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</si>
  <si>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</si>
  <si>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</si>
  <si>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</si>
  <si>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Москва,5-я Парковая ул., д.8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</si>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</sst>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4" fillId="0" borderId="7" xfId="0" applyFont="1" applyBorder="1"/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82" zoomScaleNormal="100" zoomScaleSheetLayoutView="82" workbookViewId="0">
      <selection activeCell="F9" sqref="F9:F10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20" t="s">
        <v>74</v>
      </c>
      <c r="B1" s="20"/>
      <c r="C1" s="20"/>
      <c r="D1" s="20"/>
      <c r="E1" s="20"/>
      <c r="F1" s="20"/>
      <c r="G1" s="20"/>
      <c r="H1" s="20"/>
    </row>
    <row r="2" spans="1:8" ht="15.6" x14ac:dyDescent="0.3">
      <c r="A2" s="20" t="s">
        <v>73</v>
      </c>
      <c r="B2" s="20"/>
      <c r="C2" s="20"/>
      <c r="D2" s="20"/>
      <c r="E2" s="20"/>
      <c r="F2" s="20"/>
      <c r="G2" s="20"/>
      <c r="H2" s="20"/>
    </row>
    <row r="3" spans="1:8" ht="15.6" x14ac:dyDescent="0.3">
      <c r="A3" s="12"/>
      <c r="B3" s="12"/>
      <c r="C3" s="12"/>
      <c r="D3" s="12"/>
      <c r="E3" s="12"/>
      <c r="F3" s="12"/>
      <c r="G3" s="12"/>
      <c r="H3" s="12"/>
    </row>
    <row r="4" spans="1:8" ht="15.6" x14ac:dyDescent="0.3">
      <c r="A4" s="12" t="s">
        <v>72</v>
      </c>
      <c r="B4" s="12"/>
      <c r="C4" s="12"/>
      <c r="D4" s="12"/>
      <c r="E4" s="12"/>
      <c r="F4" s="12"/>
      <c r="G4" s="12"/>
      <c r="H4" s="12"/>
    </row>
    <row r="5" spans="1:8" ht="15.6" x14ac:dyDescent="0.3">
      <c r="A5" s="22" t="s">
        <v>71</v>
      </c>
      <c r="B5" s="22"/>
      <c r="C5" s="22"/>
      <c r="D5" s="22"/>
      <c r="E5" s="22"/>
      <c r="F5" s="22"/>
      <c r="G5" s="22"/>
      <c r="H5" s="22"/>
    </row>
    <row r="6" spans="1:8" ht="15.6" x14ac:dyDescent="0.3">
      <c r="A6" s="23" t="s">
        <v>70</v>
      </c>
      <c r="B6" s="23"/>
      <c r="C6" s="23"/>
      <c r="D6" s="23"/>
      <c r="E6" s="23"/>
      <c r="F6" s="23"/>
      <c r="G6" s="23"/>
      <c r="H6" s="23"/>
    </row>
    <row r="7" spans="1:8" ht="15.6" x14ac:dyDescent="0.3">
      <c r="A7" s="18" t="s">
        <v>69</v>
      </c>
      <c r="B7" s="12"/>
      <c r="C7" s="12"/>
      <c r="D7" s="12"/>
      <c r="E7" s="12"/>
      <c r="F7" s="12"/>
      <c r="G7" s="12"/>
      <c r="H7" s="12"/>
    </row>
    <row r="8" spans="1:8" ht="15.6" x14ac:dyDescent="0.3">
      <c r="A8" s="12" t="s">
        <v>68</v>
      </c>
      <c r="B8" s="12"/>
      <c r="C8" s="12"/>
      <c r="D8" s="12"/>
      <c r="E8" s="12"/>
      <c r="F8" s="12"/>
      <c r="G8" s="12"/>
      <c r="H8" s="12"/>
    </row>
    <row r="9" spans="1:8" ht="15.6" x14ac:dyDescent="0.3">
      <c r="A9" s="12" t="s">
        <v>67</v>
      </c>
      <c r="B9" s="12"/>
      <c r="C9" s="12"/>
      <c r="D9" s="12"/>
      <c r="E9" s="12"/>
      <c r="F9" s="12"/>
      <c r="G9" s="12"/>
      <c r="H9" s="12"/>
    </row>
    <row r="10" spans="1:8" ht="15.6" x14ac:dyDescent="0.3">
      <c r="A10" s="12"/>
      <c r="B10" s="12"/>
      <c r="C10" s="12"/>
      <c r="D10" s="12"/>
      <c r="E10" s="12"/>
      <c r="F10" s="12"/>
      <c r="G10" s="12"/>
      <c r="H10" s="12"/>
    </row>
    <row r="11" spans="1:8" ht="15.6" x14ac:dyDescent="0.3">
      <c r="A11" s="12" t="s">
        <v>66</v>
      </c>
      <c r="B11" s="12"/>
      <c r="C11" s="12"/>
      <c r="D11" s="12"/>
      <c r="E11" s="12"/>
      <c r="F11" s="12"/>
      <c r="G11" s="12"/>
      <c r="H11" s="12"/>
    </row>
    <row r="12" spans="1:8" ht="15.6" x14ac:dyDescent="0.3">
      <c r="A12" s="12" t="s">
        <v>65</v>
      </c>
      <c r="B12" s="12"/>
      <c r="C12" s="12"/>
      <c r="D12" s="12"/>
      <c r="E12" s="12"/>
      <c r="F12" s="12"/>
      <c r="G12" s="12"/>
      <c r="H12" s="12"/>
    </row>
    <row r="13" spans="1:8" ht="15.6" x14ac:dyDescent="0.3">
      <c r="A13" s="12"/>
      <c r="B13" s="12"/>
      <c r="C13" s="12"/>
      <c r="D13" s="12"/>
      <c r="E13" s="12"/>
      <c r="F13" s="12"/>
      <c r="G13" s="12"/>
      <c r="H13" s="12"/>
    </row>
    <row r="14" spans="1:8" ht="15.6" x14ac:dyDescent="0.3">
      <c r="A14" s="12" t="s">
        <v>64</v>
      </c>
      <c r="B14" s="12"/>
      <c r="C14" s="12"/>
      <c r="D14" s="12"/>
      <c r="E14" s="12"/>
      <c r="F14" s="12"/>
      <c r="G14" s="12"/>
      <c r="H14" s="12"/>
    </row>
    <row r="15" spans="1:8" ht="15.6" x14ac:dyDescent="0.3">
      <c r="A15" s="12"/>
      <c r="B15" s="12"/>
      <c r="C15" s="12"/>
      <c r="D15" s="12"/>
      <c r="E15" s="12"/>
      <c r="F15" s="12"/>
      <c r="G15" s="12"/>
      <c r="H15" s="12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12" t="s">
        <v>62</v>
      </c>
      <c r="B17" s="12"/>
      <c r="C17" s="12"/>
      <c r="D17" s="12"/>
      <c r="E17" s="12"/>
      <c r="F17" s="17">
        <v>4325.3999999999996</v>
      </c>
      <c r="G17" s="17"/>
      <c r="H17" s="12" t="s">
        <v>52</v>
      </c>
    </row>
    <row r="18" spans="1:10" ht="15.6" x14ac:dyDescent="0.3">
      <c r="A18" s="12"/>
      <c r="B18" s="12"/>
      <c r="C18" s="12"/>
      <c r="D18" s="12"/>
      <c r="E18" s="12"/>
      <c r="F18" s="12"/>
      <c r="G18" s="12"/>
      <c r="H18" s="12"/>
    </row>
    <row r="19" spans="1:10" ht="15.6" x14ac:dyDescent="0.3">
      <c r="A19" s="12" t="s">
        <v>61</v>
      </c>
      <c r="B19" s="12"/>
      <c r="C19" s="12"/>
      <c r="D19" s="12"/>
      <c r="E19" s="12"/>
      <c r="F19" s="12"/>
      <c r="G19" s="12"/>
      <c r="H19" s="12"/>
    </row>
    <row r="20" spans="1:10" ht="15.6" x14ac:dyDescent="0.3">
      <c r="A20" s="12"/>
      <c r="B20" s="12"/>
      <c r="C20" s="12"/>
      <c r="D20" s="12"/>
      <c r="E20" s="12"/>
      <c r="F20" s="12"/>
      <c r="G20" s="12"/>
      <c r="H20" s="12"/>
    </row>
    <row r="21" spans="1:10" ht="15.6" x14ac:dyDescent="0.3">
      <c r="A21" s="12" t="s">
        <v>60</v>
      </c>
      <c r="B21" s="12"/>
      <c r="C21" s="12"/>
      <c r="D21" s="12"/>
      <c r="E21" s="12"/>
      <c r="F21" s="12"/>
      <c r="G21" s="12"/>
      <c r="H21" s="12"/>
    </row>
    <row r="22" spans="1:10" ht="15.6" x14ac:dyDescent="0.3">
      <c r="A22" s="12" t="s">
        <v>59</v>
      </c>
      <c r="B22" s="12"/>
      <c r="C22" s="12"/>
      <c r="D22" s="12"/>
      <c r="E22" s="12"/>
      <c r="F22" s="12"/>
      <c r="G22" s="12"/>
      <c r="H22" s="12"/>
    </row>
    <row r="24" spans="1:10" x14ac:dyDescent="0.3">
      <c r="A24" s="19" t="s">
        <v>15</v>
      </c>
      <c r="B24" s="19" t="s">
        <v>40</v>
      </c>
      <c r="C24" s="19" t="s">
        <v>58</v>
      </c>
      <c r="D24" s="19" t="s">
        <v>57</v>
      </c>
      <c r="E24" s="19" t="s">
        <v>56</v>
      </c>
      <c r="F24" s="19"/>
      <c r="G24" s="19" t="s">
        <v>55</v>
      </c>
      <c r="H24" s="19"/>
    </row>
    <row r="25" spans="1:10" ht="100.8" x14ac:dyDescent="0.3">
      <c r="A25" s="19"/>
      <c r="B25" s="19"/>
      <c r="C25" s="19"/>
      <c r="D25" s="19"/>
      <c r="E25" s="11" t="s">
        <v>54</v>
      </c>
      <c r="F25" s="11" t="s">
        <v>53</v>
      </c>
      <c r="G25" s="11" t="s">
        <v>54</v>
      </c>
      <c r="H25" s="11" t="s">
        <v>53</v>
      </c>
    </row>
    <row r="26" spans="1:10" x14ac:dyDescent="0.3">
      <c r="A26" s="10">
        <v>1</v>
      </c>
      <c r="B26" s="10">
        <v>2</v>
      </c>
      <c r="C26" s="10">
        <v>3</v>
      </c>
      <c r="D26" s="10">
        <v>4</v>
      </c>
      <c r="E26" s="10">
        <v>5</v>
      </c>
      <c r="F26" s="10">
        <v>6</v>
      </c>
      <c r="G26" s="10">
        <v>7</v>
      </c>
      <c r="H26" s="10">
        <v>8</v>
      </c>
    </row>
    <row r="27" spans="1:10" ht="43.2" x14ac:dyDescent="0.3">
      <c r="A27" s="2">
        <v>1</v>
      </c>
      <c r="B27" s="13" t="s">
        <v>14</v>
      </c>
      <c r="C27" s="2" t="s">
        <v>52</v>
      </c>
      <c r="D27" s="16">
        <f t="shared" ref="D27:D36" si="0">F27/E27</f>
        <v>367.52154288059091</v>
      </c>
      <c r="E27" s="2">
        <v>487.4</v>
      </c>
      <c r="F27" s="2">
        <v>179130</v>
      </c>
      <c r="G27" s="2">
        <f t="shared" ref="G27:G38" si="1">E27</f>
        <v>487.4</v>
      </c>
      <c r="H27" s="2">
        <f t="shared" ref="H27:H38" si="2">F27</f>
        <v>179130</v>
      </c>
      <c r="I27">
        <v>2</v>
      </c>
    </row>
    <row r="28" spans="1:10" ht="28.8" x14ac:dyDescent="0.3">
      <c r="A28" s="2">
        <v>2</v>
      </c>
      <c r="B28" s="13" t="s">
        <v>12</v>
      </c>
      <c r="C28" s="2" t="s">
        <v>49</v>
      </c>
      <c r="D28" s="16">
        <f t="shared" si="0"/>
        <v>1074.6308724832215</v>
      </c>
      <c r="E28" s="2">
        <v>543.85</v>
      </c>
      <c r="F28" s="2">
        <v>584438</v>
      </c>
      <c r="G28" s="2">
        <f t="shared" si="1"/>
        <v>543.85</v>
      </c>
      <c r="H28" s="2">
        <f t="shared" si="2"/>
        <v>584438</v>
      </c>
      <c r="I28">
        <v>3</v>
      </c>
    </row>
    <row r="29" spans="1:10" ht="57.6" x14ac:dyDescent="0.3">
      <c r="A29" s="2">
        <v>3</v>
      </c>
      <c r="B29" s="13" t="s">
        <v>11</v>
      </c>
      <c r="C29" s="2" t="s">
        <v>52</v>
      </c>
      <c r="D29" s="16">
        <f t="shared" si="0"/>
        <v>640.70578580221581</v>
      </c>
      <c r="E29" s="2">
        <f>E27</f>
        <v>487.4</v>
      </c>
      <c r="F29" s="2">
        <v>312280</v>
      </c>
      <c r="G29" s="2">
        <f t="shared" si="1"/>
        <v>487.4</v>
      </c>
      <c r="H29" s="2">
        <f t="shared" si="2"/>
        <v>312280</v>
      </c>
      <c r="I29">
        <v>4</v>
      </c>
      <c r="J29">
        <f>F27+F28+F29</f>
        <v>1075848</v>
      </c>
    </row>
    <row r="30" spans="1:10" ht="72" x14ac:dyDescent="0.3">
      <c r="A30" s="2">
        <v>4</v>
      </c>
      <c r="B30" s="13" t="s">
        <v>10</v>
      </c>
      <c r="C30" s="2" t="s">
        <v>52</v>
      </c>
      <c r="D30" s="16">
        <f t="shared" si="0"/>
        <v>1022.3512515387772</v>
      </c>
      <c r="E30" s="2">
        <f>E29</f>
        <v>487.4</v>
      </c>
      <c r="F30" s="2">
        <v>498294</v>
      </c>
      <c r="G30" s="2">
        <f t="shared" si="1"/>
        <v>487.4</v>
      </c>
      <c r="H30" s="2">
        <f t="shared" si="2"/>
        <v>498294</v>
      </c>
      <c r="I30">
        <v>5</v>
      </c>
      <c r="J30">
        <f>F30+F31+F32+F33+F34+F35+F36+F37+F38</f>
        <v>1077497.56</v>
      </c>
    </row>
    <row r="31" spans="1:10" ht="43.2" x14ac:dyDescent="0.3">
      <c r="A31" s="2">
        <v>5</v>
      </c>
      <c r="B31" s="13" t="s">
        <v>9</v>
      </c>
      <c r="C31" s="2" t="s">
        <v>4</v>
      </c>
      <c r="D31" s="2">
        <f t="shared" si="0"/>
        <v>588.08000000000004</v>
      </c>
      <c r="E31" s="2">
        <v>37.5</v>
      </c>
      <c r="F31" s="2">
        <v>22053</v>
      </c>
      <c r="G31" s="2">
        <f t="shared" si="1"/>
        <v>37.5</v>
      </c>
      <c r="H31" s="2">
        <f t="shared" si="2"/>
        <v>22053</v>
      </c>
      <c r="I31">
        <v>6</v>
      </c>
    </row>
    <row r="32" spans="1:10" ht="43.2" x14ac:dyDescent="0.3">
      <c r="A32" s="2">
        <v>6</v>
      </c>
      <c r="B32" s="13" t="s">
        <v>8</v>
      </c>
      <c r="C32" s="2" t="s">
        <v>6</v>
      </c>
      <c r="D32" s="2">
        <f t="shared" si="0"/>
        <v>64441.5</v>
      </c>
      <c r="E32" s="2">
        <v>2</v>
      </c>
      <c r="F32" s="2">
        <v>128883</v>
      </c>
      <c r="G32" s="2">
        <f t="shared" si="1"/>
        <v>2</v>
      </c>
      <c r="H32" s="2">
        <f t="shared" si="2"/>
        <v>128883</v>
      </c>
      <c r="I32">
        <v>7</v>
      </c>
    </row>
    <row r="33" spans="1:9" ht="28.8" x14ac:dyDescent="0.3">
      <c r="A33" s="2">
        <v>7</v>
      </c>
      <c r="B33" s="13" t="s">
        <v>7</v>
      </c>
      <c r="C33" s="2" t="s">
        <v>6</v>
      </c>
      <c r="D33" s="2">
        <f t="shared" si="0"/>
        <v>28420.560000000001</v>
      </c>
      <c r="E33" s="2">
        <v>1</v>
      </c>
      <c r="F33" s="2">
        <v>28420.560000000001</v>
      </c>
      <c r="G33" s="2">
        <f t="shared" si="1"/>
        <v>1</v>
      </c>
      <c r="H33" s="2">
        <f t="shared" si="2"/>
        <v>28420.560000000001</v>
      </c>
      <c r="I33">
        <v>8</v>
      </c>
    </row>
    <row r="34" spans="1:9" ht="28.8" x14ac:dyDescent="0.3">
      <c r="A34" s="2">
        <v>8</v>
      </c>
      <c r="B34" s="13" t="s">
        <v>5</v>
      </c>
      <c r="C34" s="2" t="s">
        <v>6</v>
      </c>
      <c r="D34" s="16">
        <f t="shared" si="0"/>
        <v>387.60204081632651</v>
      </c>
      <c r="E34" s="2">
        <v>98</v>
      </c>
      <c r="F34" s="2">
        <v>37985</v>
      </c>
      <c r="G34" s="2">
        <f t="shared" si="1"/>
        <v>98</v>
      </c>
      <c r="H34" s="2">
        <f t="shared" si="2"/>
        <v>37985</v>
      </c>
      <c r="I34">
        <v>9</v>
      </c>
    </row>
    <row r="35" spans="1:9" ht="43.2" x14ac:dyDescent="0.3">
      <c r="A35" s="2">
        <v>9</v>
      </c>
      <c r="B35" s="13" t="s">
        <v>3</v>
      </c>
      <c r="C35" s="2" t="s">
        <v>6</v>
      </c>
      <c r="D35" s="16">
        <f t="shared" si="0"/>
        <v>589.70408163265301</v>
      </c>
      <c r="E35" s="2">
        <v>98</v>
      </c>
      <c r="F35" s="2">
        <v>57791</v>
      </c>
      <c r="G35" s="2">
        <f t="shared" si="1"/>
        <v>98</v>
      </c>
      <c r="H35" s="2">
        <f t="shared" si="2"/>
        <v>57791</v>
      </c>
      <c r="I35">
        <v>10</v>
      </c>
    </row>
    <row r="36" spans="1:9" ht="43.2" x14ac:dyDescent="0.3">
      <c r="A36" s="2">
        <v>10</v>
      </c>
      <c r="B36" s="13" t="s">
        <v>2</v>
      </c>
      <c r="C36" s="2" t="s">
        <v>51</v>
      </c>
      <c r="D36" s="16">
        <f t="shared" si="0"/>
        <v>42.669117307069868</v>
      </c>
      <c r="E36" s="2">
        <f>F17</f>
        <v>4325.3999999999996</v>
      </c>
      <c r="F36" s="2">
        <v>184561</v>
      </c>
      <c r="G36" s="2">
        <f t="shared" si="1"/>
        <v>4325.3999999999996</v>
      </c>
      <c r="H36" s="2">
        <f t="shared" si="2"/>
        <v>184561</v>
      </c>
      <c r="I36">
        <v>11</v>
      </c>
    </row>
    <row r="37" spans="1:9" ht="57.6" x14ac:dyDescent="0.3">
      <c r="A37" s="2">
        <v>11</v>
      </c>
      <c r="B37" s="13" t="s">
        <v>1</v>
      </c>
      <c r="C37" s="2" t="s">
        <v>50</v>
      </c>
      <c r="D37" s="2"/>
      <c r="E37" s="2"/>
      <c r="F37" s="2">
        <v>67360</v>
      </c>
      <c r="G37" s="2">
        <f t="shared" si="1"/>
        <v>0</v>
      </c>
      <c r="H37" s="2">
        <f t="shared" si="2"/>
        <v>67360</v>
      </c>
      <c r="I37">
        <v>12</v>
      </c>
    </row>
    <row r="38" spans="1:9" x14ac:dyDescent="0.3">
      <c r="A38" s="2">
        <v>12</v>
      </c>
      <c r="B38" s="13" t="s">
        <v>0</v>
      </c>
      <c r="C38" s="2" t="s">
        <v>49</v>
      </c>
      <c r="D38" s="2"/>
      <c r="E38" s="2"/>
      <c r="F38" s="2">
        <v>52150</v>
      </c>
      <c r="G38" s="2">
        <f t="shared" si="1"/>
        <v>0</v>
      </c>
      <c r="H38" s="2">
        <f t="shared" si="2"/>
        <v>52150</v>
      </c>
      <c r="I38">
        <v>13</v>
      </c>
    </row>
    <row r="39" spans="1:9" x14ac:dyDescent="0.3">
      <c r="A39" s="25" t="s">
        <v>17</v>
      </c>
      <c r="B39" s="26"/>
      <c r="C39" s="26"/>
      <c r="D39" s="27"/>
      <c r="E39" s="15" t="s">
        <v>13</v>
      </c>
      <c r="F39" s="2">
        <f>SUM(F26:F38)</f>
        <v>2153351.56</v>
      </c>
      <c r="G39" s="15" t="s">
        <v>13</v>
      </c>
      <c r="H39" s="2">
        <f>SUM(H26:H38)</f>
        <v>2153353.56</v>
      </c>
    </row>
    <row r="41" spans="1:9" ht="15.6" x14ac:dyDescent="0.3">
      <c r="A41" s="24" t="s">
        <v>48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12"/>
      <c r="B42" s="12"/>
      <c r="C42" s="12"/>
      <c r="D42" s="12"/>
      <c r="E42" s="12"/>
      <c r="F42" s="12"/>
      <c r="G42" s="12"/>
      <c r="H42" s="12"/>
    </row>
    <row r="43" spans="1:9" ht="15.6" x14ac:dyDescent="0.3">
      <c r="A43" s="20" t="s">
        <v>47</v>
      </c>
      <c r="B43" s="20"/>
      <c r="C43" s="20"/>
      <c r="D43" s="20"/>
      <c r="E43" s="20"/>
      <c r="F43" s="20"/>
      <c r="G43" s="20"/>
      <c r="H43" s="20"/>
    </row>
    <row r="44" spans="1:9" ht="15.6" x14ac:dyDescent="0.3">
      <c r="A44" s="12" t="s">
        <v>46</v>
      </c>
      <c r="B44" s="12"/>
      <c r="C44" s="12"/>
      <c r="D44" s="12"/>
      <c r="E44" s="12"/>
      <c r="F44" s="12"/>
      <c r="G44" s="12"/>
      <c r="H44" s="12"/>
    </row>
    <row r="45" spans="1:9" ht="15.6" x14ac:dyDescent="0.3">
      <c r="A45" s="24" t="s">
        <v>45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44</v>
      </c>
      <c r="I46">
        <f>H39+238710</f>
        <v>2392063.56</v>
      </c>
    </row>
    <row r="47" spans="1:9" ht="15.6" x14ac:dyDescent="0.3">
      <c r="A47" s="20" t="s">
        <v>43</v>
      </c>
      <c r="B47" s="20"/>
      <c r="C47" s="20"/>
      <c r="D47" s="20"/>
      <c r="E47" s="20"/>
      <c r="F47" s="20"/>
      <c r="G47" s="20"/>
      <c r="H47" s="20"/>
    </row>
    <row r="48" spans="1:9" ht="15.6" x14ac:dyDescent="0.3">
      <c r="A48" s="20" t="s">
        <v>42</v>
      </c>
      <c r="B48" s="20"/>
      <c r="C48" s="20"/>
      <c r="D48" s="20"/>
      <c r="E48" s="20"/>
      <c r="F48" s="20"/>
      <c r="G48" s="20"/>
      <c r="H48" s="20"/>
    </row>
    <row r="49" spans="1:8" ht="15.6" x14ac:dyDescent="0.3">
      <c r="A49" s="12" t="s">
        <v>41</v>
      </c>
      <c r="B49" s="12"/>
      <c r="C49" s="12"/>
      <c r="D49" s="12"/>
      <c r="E49" s="12"/>
      <c r="F49" s="12"/>
      <c r="G49" s="12"/>
      <c r="H49" s="12"/>
    </row>
    <row r="51" spans="1:8" ht="100.8" x14ac:dyDescent="0.3">
      <c r="A51" s="11" t="s">
        <v>15</v>
      </c>
      <c r="B51" s="11" t="s">
        <v>40</v>
      </c>
      <c r="C51" s="19" t="s">
        <v>39</v>
      </c>
      <c r="D51" s="19"/>
      <c r="E51" s="14" t="s">
        <v>38</v>
      </c>
      <c r="F51" s="11" t="s">
        <v>37</v>
      </c>
      <c r="G51" s="21" t="s">
        <v>36</v>
      </c>
      <c r="H51" s="21"/>
    </row>
    <row r="52" spans="1:8" x14ac:dyDescent="0.3">
      <c r="A52" s="10">
        <v>1</v>
      </c>
      <c r="B52" s="10">
        <v>2</v>
      </c>
      <c r="C52" s="28">
        <v>3</v>
      </c>
      <c r="D52" s="28"/>
      <c r="E52" s="10">
        <v>4</v>
      </c>
      <c r="F52" s="10">
        <v>5</v>
      </c>
      <c r="G52" s="28">
        <v>6</v>
      </c>
      <c r="H52" s="28"/>
    </row>
    <row r="53" spans="1:8" ht="115.2" x14ac:dyDescent="0.3">
      <c r="A53" s="2">
        <v>1</v>
      </c>
      <c r="B53" s="13" t="s">
        <v>35</v>
      </c>
      <c r="C53" s="19" t="s">
        <v>33</v>
      </c>
      <c r="D53" s="19"/>
      <c r="E53" s="1">
        <f>J29</f>
        <v>1075848</v>
      </c>
      <c r="F53" s="1">
        <v>4325.3999999999996</v>
      </c>
      <c r="G53" s="32" t="s">
        <v>13</v>
      </c>
      <c r="H53" s="32"/>
    </row>
    <row r="54" spans="1:8" ht="65.25" customHeight="1" x14ac:dyDescent="0.3">
      <c r="A54" s="2">
        <v>2</v>
      </c>
      <c r="B54" s="13" t="s">
        <v>34</v>
      </c>
      <c r="C54" s="19" t="s">
        <v>33</v>
      </c>
      <c r="D54" s="19"/>
      <c r="E54" s="1">
        <f>J30</f>
        <v>1077497.56</v>
      </c>
      <c r="F54" s="1">
        <v>4325.3999999999996</v>
      </c>
      <c r="G54" s="32" t="s">
        <v>13</v>
      </c>
      <c r="H54" s="32"/>
    </row>
    <row r="56" spans="1:8" ht="15.6" x14ac:dyDescent="0.3">
      <c r="A56" s="12" t="s">
        <v>32</v>
      </c>
    </row>
    <row r="57" spans="1:8" x14ac:dyDescent="0.3">
      <c r="A57" t="s">
        <v>31</v>
      </c>
    </row>
    <row r="59" spans="1:8" ht="15.6" x14ac:dyDescent="0.3">
      <c r="A59" s="24" t="s">
        <v>30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11" t="s">
        <v>15</v>
      </c>
      <c r="B61" s="11" t="s">
        <v>29</v>
      </c>
      <c r="C61" s="34" t="s">
        <v>28</v>
      </c>
      <c r="D61" s="35"/>
      <c r="E61" s="36"/>
      <c r="F61" s="34" t="s">
        <v>27</v>
      </c>
      <c r="G61" s="35"/>
      <c r="H61" s="36"/>
    </row>
    <row r="62" spans="1:8" x14ac:dyDescent="0.3">
      <c r="A62" s="10">
        <v>1</v>
      </c>
      <c r="B62" s="10">
        <v>2</v>
      </c>
      <c r="C62" s="37">
        <v>3</v>
      </c>
      <c r="D62" s="38"/>
      <c r="E62" s="39"/>
      <c r="F62" s="40">
        <v>4</v>
      </c>
      <c r="G62" s="41"/>
      <c r="H62" s="42"/>
    </row>
    <row r="63" spans="1:8" x14ac:dyDescent="0.3">
      <c r="A63" s="2"/>
      <c r="B63" s="2">
        <v>36</v>
      </c>
      <c r="C63" s="9"/>
      <c r="D63" s="8">
        <v>2</v>
      </c>
      <c r="E63" s="7"/>
      <c r="F63" s="9"/>
      <c r="G63" s="8">
        <v>0</v>
      </c>
      <c r="H63" s="7"/>
    </row>
    <row r="65" spans="1:8" ht="87.75" customHeight="1" x14ac:dyDescent="0.3">
      <c r="A65" s="6">
        <v>5</v>
      </c>
      <c r="B65" s="29" t="s">
        <v>26</v>
      </c>
      <c r="C65" s="29"/>
      <c r="D65" s="29"/>
      <c r="E65" s="29"/>
      <c r="F65" s="29"/>
      <c r="G65" s="29"/>
      <c r="H65" s="29"/>
    </row>
    <row r="66" spans="1:8" ht="15" thickBot="1" x14ac:dyDescent="0.35"/>
    <row r="67" spans="1:8" ht="63.75" customHeight="1" thickBot="1" x14ac:dyDescent="0.35">
      <c r="A67" s="5" t="s">
        <v>25</v>
      </c>
      <c r="B67" s="5" t="s">
        <v>24</v>
      </c>
      <c r="C67" s="5" t="s">
        <v>23</v>
      </c>
      <c r="D67" s="5" t="s">
        <v>22</v>
      </c>
      <c r="E67" s="30" t="s">
        <v>21</v>
      </c>
      <c r="F67" s="30"/>
      <c r="G67" s="31" t="s">
        <v>20</v>
      </c>
      <c r="H67" s="31"/>
    </row>
    <row r="68" spans="1:8" ht="15" thickBot="1" x14ac:dyDescent="0.35">
      <c r="A68" s="5">
        <v>1</v>
      </c>
      <c r="B68" s="5">
        <v>2</v>
      </c>
      <c r="C68" s="5">
        <v>3</v>
      </c>
      <c r="D68" s="5">
        <v>4</v>
      </c>
      <c r="E68" s="5">
        <v>5</v>
      </c>
      <c r="F68" s="5">
        <v>6</v>
      </c>
      <c r="G68" s="3"/>
      <c r="H68" s="3"/>
    </row>
    <row r="69" spans="1:8" ht="47.4" thickBot="1" x14ac:dyDescent="0.35">
      <c r="A69" s="4">
        <v>1</v>
      </c>
      <c r="B69" s="4" t="s">
        <v>19</v>
      </c>
      <c r="C69" s="4">
        <v>0</v>
      </c>
      <c r="D69" s="4"/>
      <c r="E69" s="4"/>
      <c r="F69" s="4"/>
      <c r="G69" s="3"/>
      <c r="H69" s="3"/>
    </row>
    <row r="70" spans="1:8" ht="31.8" thickBot="1" x14ac:dyDescent="0.35">
      <c r="A70" s="4">
        <v>2</v>
      </c>
      <c r="B70" s="4" t="s">
        <v>18</v>
      </c>
      <c r="C70" s="4">
        <v>0</v>
      </c>
      <c r="D70" s="4"/>
      <c r="E70" s="4"/>
      <c r="F70" s="4"/>
      <c r="G70" s="3"/>
      <c r="H70" s="3"/>
    </row>
    <row r="71" spans="1:8" ht="16.5" customHeight="1" thickBot="1" x14ac:dyDescent="0.35">
      <c r="A71" s="33" t="s">
        <v>17</v>
      </c>
      <c r="B71" s="33"/>
      <c r="C71" s="4">
        <v>0</v>
      </c>
      <c r="D71" s="4"/>
      <c r="E71" s="4"/>
      <c r="F71" s="4"/>
      <c r="G71" s="3"/>
      <c r="H71" s="3"/>
    </row>
    <row r="73" spans="1:8" x14ac:dyDescent="0.3">
      <c r="B73" t="s">
        <v>16</v>
      </c>
    </row>
  </sheetData>
  <mergeCells count="34">
    <mergeCell ref="A71:B71"/>
    <mergeCell ref="C54:D54"/>
    <mergeCell ref="G54:H54"/>
    <mergeCell ref="A59:H59"/>
    <mergeCell ref="C61:E61"/>
    <mergeCell ref="F61:H61"/>
    <mergeCell ref="C62:E62"/>
    <mergeCell ref="F62:H62"/>
    <mergeCell ref="B65:H65"/>
    <mergeCell ref="E67:F67"/>
    <mergeCell ref="G67:H67"/>
    <mergeCell ref="C53:D53"/>
    <mergeCell ref="G53:H53"/>
    <mergeCell ref="B24:B25"/>
    <mergeCell ref="C24:C25"/>
    <mergeCell ref="D24:D25"/>
    <mergeCell ref="C52:D52"/>
    <mergeCell ref="G52:H52"/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(5)</vt:lpstr>
      <vt:lpstr>'Лист1 (5)'!Область_печати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2026-04-02T07:52:41Z</dcterms:created>
  <dcterms:modified xsi:type="dcterms:W3CDTF">2026-04-02T08:07:47Z</dcterms:modified>
</cp:coreProperties>
</file>