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13)" sheetId="1" r:id="rId1"/>
  </sheets>
  <definedNames>
    <definedName name="_xlnm.Print_Area" localSheetId="0">'Лист1 (13)'!$A$1:$H$73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E29" i="1"/>
  <c r="G29" i="1" s="1"/>
  <c r="H29" i="1"/>
  <c r="J29" i="1"/>
  <c r="H30" i="1"/>
  <c r="H39" i="1" s="1"/>
  <c r="I46" i="1" s="1"/>
  <c r="J30" i="1"/>
  <c r="E54" i="1" s="1"/>
  <c r="D31" i="1"/>
  <c r="G31" i="1"/>
  <c r="H31" i="1"/>
  <c r="D32" i="1"/>
  <c r="G32" i="1"/>
  <c r="H32" i="1"/>
  <c r="D33" i="1"/>
  <c r="G33" i="1"/>
  <c r="H33" i="1"/>
  <c r="D34" i="1"/>
  <c r="G34" i="1"/>
  <c r="H34" i="1"/>
  <c r="E35" i="1"/>
  <c r="D35" i="1" s="1"/>
  <c r="G35" i="1"/>
  <c r="H35" i="1"/>
  <c r="E36" i="1"/>
  <c r="D36" i="1" s="1"/>
  <c r="G36" i="1"/>
  <c r="H36" i="1"/>
  <c r="G37" i="1"/>
  <c r="H37" i="1"/>
  <c r="G38" i="1"/>
  <c r="H38" i="1"/>
  <c r="F39" i="1"/>
  <c r="E53" i="1"/>
  <c r="F53" i="1"/>
  <c r="F54" i="1"/>
  <c r="D29" i="1" l="1"/>
  <c r="E30" i="1"/>
  <c r="G30" i="1" l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<sst xmlns="http://schemas.openxmlformats.org/spreadsheetml/2006/main" count="92" uniqueCount="75">
  <si>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</si>
  <si>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</si>
  <si>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</si>
  <si>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</si>
  <si>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</si>
  <si>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</si>
  <si>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</si>
  <si>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</si>
  <si>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</si>
  <si>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</si>
  <si>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</si>
  <si>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</si>
  <si>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</si>
  <si>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</si>
  <si>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</si>
  <si>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</si>
  <si>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198600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</si>
  <si>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</si>
  <si>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</si>
  <si>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</si>
  <si>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</si>
  <si>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</si>
  <si>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</si>
  <si>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</si>
  <si>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</si>
  <si>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</si>
  <si>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</si>
  <si>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</si>
  <si>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</si>
  <si>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1991963 руб.</t>
  </si>
  <si>
    <t>дома в составе платы за содержание жилого помещения, за отчетный период: 1991963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</si>
  <si>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</si>
  <si>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</si>
  <si>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</si>
  <si>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</si>
  <si>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</si>
  <si>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</si>
  <si>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</si>
  <si>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</si>
  <si>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</si>
  <si>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</si>
  <si>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</si>
  <si>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</si>
  <si>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</si>
  <si>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</si>
  <si>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</si>
  <si>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</si>
  <si>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</si>
  <si>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</si>
  <si>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</si>
  <si>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</si>
  <si>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</si>
  <si>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</si>
  <si>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</si>
  <si>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</si>
  <si>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</si>
  <si>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</si>
  <si>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</si>
  <si>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</si>
  <si>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</si>
  <si>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</si>
  <si>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</si>
  <si>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</si>
  <si>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</si>
  <si>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</si>
  <si>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</si>
  <si>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</si>
  <si>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</si>
  <si>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</si>
  <si>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</si>
  <si>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</si>
  <si>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Измайловский пр-т, д.69/2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</si>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</sst>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112" zoomScaleNormal="100" zoomScaleSheetLayoutView="112" workbookViewId="0">
      <selection activeCell="A47" sqref="A47:H4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3674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375.16976556184318</v>
      </c>
      <c r="E27" s="12">
        <v>494.8</v>
      </c>
      <c r="F27" s="12">
        <v>185634</v>
      </c>
      <c r="G27" s="12">
        <f>E27</f>
        <v>494.8</v>
      </c>
      <c r="H27" s="12">
        <f>F27</f>
        <v>185634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845.23377836382622</v>
      </c>
      <c r="E28" s="12">
        <v>364.02</v>
      </c>
      <c r="F28" s="12">
        <v>307682</v>
      </c>
      <c r="G28" s="12">
        <f>E28</f>
        <v>364.02</v>
      </c>
      <c r="H28" s="12">
        <f>F28</f>
        <v>307682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696.43694421988675</v>
      </c>
      <c r="E29" s="12">
        <f>E27</f>
        <v>494.8</v>
      </c>
      <c r="F29" s="12">
        <v>344597</v>
      </c>
      <c r="G29" s="12">
        <f>E29</f>
        <v>494.8</v>
      </c>
      <c r="H29" s="12">
        <f>F29</f>
        <v>344597</v>
      </c>
      <c r="I29">
        <v>4</v>
      </c>
      <c r="J29">
        <f>F27+F28+F29</f>
        <v>837913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1030.305173807599</v>
      </c>
      <c r="E30" s="12">
        <f>E29</f>
        <v>494.8</v>
      </c>
      <c r="F30" s="12">
        <v>509795</v>
      </c>
      <c r="G30" s="12">
        <f>E30</f>
        <v>494.8</v>
      </c>
      <c r="H30" s="12">
        <f>F30</f>
        <v>509795</v>
      </c>
      <c r="I30">
        <v>5</v>
      </c>
      <c r="J30">
        <f>F30+F31+F32+F33+F34+F35+F36+F37+F38</f>
        <v>955442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678.55384615384617</v>
      </c>
      <c r="E31" s="12">
        <v>32.5</v>
      </c>
      <c r="F31" s="12">
        <v>22053</v>
      </c>
      <c r="G31" s="12">
        <f>E31</f>
        <v>32.5</v>
      </c>
      <c r="H31" s="12">
        <f>F31</f>
        <v>22053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58628</v>
      </c>
      <c r="E32" s="12">
        <v>2</v>
      </c>
      <c r="F32" s="12">
        <v>117256</v>
      </c>
      <c r="G32" s="12">
        <f>E32</f>
        <v>2</v>
      </c>
      <c r="H32" s="12">
        <f>F32</f>
        <v>117256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f>F33/E33</f>
        <v>51079</v>
      </c>
      <c r="E33" s="12">
        <v>1</v>
      </c>
      <c r="F33" s="12">
        <v>51079</v>
      </c>
      <c r="G33" s="12">
        <f>E33</f>
        <v>1</v>
      </c>
      <c r="H33" s="12">
        <f>F33</f>
        <v>51079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385.48958333333331</v>
      </c>
      <c r="E34" s="12">
        <v>96</v>
      </c>
      <c r="F34" s="12">
        <v>37007</v>
      </c>
      <c r="G34" s="12">
        <f>E34</f>
        <v>96</v>
      </c>
      <c r="H34" s="12">
        <f>F34</f>
        <v>37007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544.76041666666663</v>
      </c>
      <c r="E35" s="12">
        <f>E34</f>
        <v>96</v>
      </c>
      <c r="F35" s="12">
        <v>52297</v>
      </c>
      <c r="G35" s="12">
        <f>E35</f>
        <v>96</v>
      </c>
      <c r="H35" s="12">
        <f>F35</f>
        <v>52297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4.0998911268372344</v>
      </c>
      <c r="E36" s="12">
        <f>F17</f>
        <v>3674</v>
      </c>
      <c r="F36" s="12">
        <v>15063</v>
      </c>
      <c r="G36" s="12">
        <f>E36</f>
        <v>3674</v>
      </c>
      <c r="H36" s="12">
        <f>F36</f>
        <v>15063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103758</v>
      </c>
      <c r="G37" s="12">
        <f>E37</f>
        <v>0</v>
      </c>
      <c r="H37" s="12">
        <f>F37</f>
        <v>103758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47134</v>
      </c>
      <c r="G38" s="12">
        <f>E38</f>
        <v>0</v>
      </c>
      <c r="H38" s="12">
        <f>F38</f>
        <v>47134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1793361</v>
      </c>
      <c r="G39" s="34" t="s">
        <v>18</v>
      </c>
      <c r="H39" s="12">
        <f>SUM(H26:H38)</f>
        <v>1793363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H39+198600</f>
        <v>1991963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837913</v>
      </c>
      <c r="F53" s="27">
        <f>F17</f>
        <v>3674</v>
      </c>
      <c r="G53" s="26" t="s">
        <v>18</v>
      </c>
      <c r="H53" s="26"/>
    </row>
    <row r="54" spans="1:8" ht="118.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955442</v>
      </c>
      <c r="F54" s="27">
        <f>F53</f>
        <v>3674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(13)</vt:lpstr>
      <vt:lpstr>'Лист1 (13)'!Область_печати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2026-04-02T09:29:17Z</dcterms:created>
  <dcterms:modified xsi:type="dcterms:W3CDTF">2026-04-02T09:29:59Z</dcterms:modified>
</cp:coreProperties>
</file>