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15)" sheetId="1" r:id="rId1"/>
  </sheets>
  <definedNames>
    <definedName name="_xlnm.Print_Area" localSheetId="0">'Лист1 (15)'!$A$1:$H$73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E29" i="1"/>
  <c r="G29" i="1" s="1"/>
  <c r="H29" i="1"/>
  <c r="J29" i="1"/>
  <c r="E53" i="1" s="1"/>
  <c r="H30" i="1"/>
  <c r="J30" i="1"/>
  <c r="E54" i="1" s="1"/>
  <c r="G31" i="1"/>
  <c r="H31" i="1"/>
  <c r="G32" i="1"/>
  <c r="H32" i="1"/>
  <c r="H39" i="1" s="1"/>
  <c r="I46" i="1" s="1"/>
  <c r="G33" i="1"/>
  <c r="H33" i="1"/>
  <c r="D34" i="1"/>
  <c r="G34" i="1"/>
  <c r="H34" i="1"/>
  <c r="E35" i="1"/>
  <c r="D35" i="1" s="1"/>
  <c r="G35" i="1"/>
  <c r="H35" i="1"/>
  <c r="E36" i="1"/>
  <c r="D36" i="1" s="1"/>
  <c r="G36" i="1"/>
  <c r="H36" i="1"/>
  <c r="G37" i="1"/>
  <c r="H37" i="1"/>
  <c r="G38" i="1"/>
  <c r="H38" i="1"/>
  <c r="F39" i="1"/>
  <c r="F53" i="1"/>
  <c r="F54" i="1"/>
  <c r="D29" i="1" l="1"/>
  <c r="E30" i="1"/>
  <c r="D30" i="1" l="1"/>
  <c r="G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<sst xmlns="http://schemas.openxmlformats.org/spreadsheetml/2006/main" count="92" uniqueCount="75">
  <si>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</si>
  <si>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</si>
  <si>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</si>
  <si>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</si>
  <si>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</si>
  <si>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</si>
  <si>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</si>
  <si>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</si>
  <si>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</si>
  <si>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</si>
  <si>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</si>
  <si>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</si>
  <si>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</si>
  <si>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</si>
  <si>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</si>
  <si>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</si>
  <si>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104025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</si>
  <si>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</si>
  <si>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</si>
  <si>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</si>
  <si>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</si>
  <si>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</si>
  <si>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</si>
  <si>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</si>
  <si>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</si>
  <si>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</si>
  <si>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</si>
  <si>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</si>
  <si>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</si>
  <si>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период:1041578 руб.</t>
  </si>
  <si>
    <t>дома в составе платы за содержание жилого помещения, за отчетный период: 1041578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</si>
  <si>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</si>
  <si>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</si>
  <si>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</si>
  <si>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</si>
  <si>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</si>
  <si>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</si>
  <si>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</si>
  <si>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</si>
  <si>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</si>
  <si>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</si>
  <si>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</si>
  <si>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</si>
  <si>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</si>
  <si>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</si>
  <si>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</si>
  <si>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</si>
  <si>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</si>
  <si>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</si>
  <si>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</si>
  <si>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</si>
  <si>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</si>
  <si>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</si>
  <si>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</si>
  <si>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</si>
  <si>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</si>
  <si>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</si>
  <si>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</si>
  <si>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</si>
  <si>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</si>
  <si>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</si>
  <si>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</si>
  <si>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</si>
  <si>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</si>
  <si>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</si>
  <si>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</si>
  <si>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</si>
  <si>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</si>
  <si>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</si>
  <si>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</si>
  <si>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</si>
  <si>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Измайловский пр-т, д.77, к.1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</si>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</sst>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98" zoomScaleNormal="100" zoomScaleSheetLayoutView="98" workbookViewId="0">
      <selection activeCell="A5" sqref="A5:H5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3067.6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1365.3535811423392</v>
      </c>
      <c r="E27" s="12">
        <v>220.6</v>
      </c>
      <c r="F27" s="12">
        <v>301197</v>
      </c>
      <c r="G27" s="12">
        <f>E27</f>
        <v>220.6</v>
      </c>
      <c r="H27" s="12">
        <f>F27</f>
        <v>301197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844.10027472527474</v>
      </c>
      <c r="E28" s="12">
        <v>145.6</v>
      </c>
      <c r="F28" s="12">
        <v>122901</v>
      </c>
      <c r="G28" s="12">
        <f>E28</f>
        <v>145.6</v>
      </c>
      <c r="H28" s="12">
        <f>F28</f>
        <v>122901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343.53127833182231</v>
      </c>
      <c r="E29" s="12">
        <f>E27</f>
        <v>220.6</v>
      </c>
      <c r="F29" s="12">
        <v>75783</v>
      </c>
      <c r="G29" s="12">
        <f>E29</f>
        <v>220.6</v>
      </c>
      <c r="H29" s="12">
        <f>F29</f>
        <v>75783</v>
      </c>
      <c r="I29">
        <v>4</v>
      </c>
      <c r="J29">
        <f>F27+F28+F29</f>
        <v>499881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637.25294650951946</v>
      </c>
      <c r="E30" s="12">
        <f>E29</f>
        <v>220.6</v>
      </c>
      <c r="F30" s="12">
        <v>140578</v>
      </c>
      <c r="G30" s="12">
        <f>E30</f>
        <v>220.6</v>
      </c>
      <c r="H30" s="12">
        <f>F30</f>
        <v>140578</v>
      </c>
      <c r="I30">
        <v>5</v>
      </c>
      <c r="J30">
        <f>F30+F31+F32+F33+F34+F35+F36+F37+F38</f>
        <v>437664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322.38333333333333</v>
      </c>
      <c r="E34" s="12">
        <v>60</v>
      </c>
      <c r="F34" s="12">
        <v>19343</v>
      </c>
      <c r="G34" s="12">
        <f>E34</f>
        <v>60</v>
      </c>
      <c r="H34" s="12">
        <f>F34</f>
        <v>19343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581.35</v>
      </c>
      <c r="E35" s="12">
        <f>E34</f>
        <v>60</v>
      </c>
      <c r="F35" s="12">
        <v>34881</v>
      </c>
      <c r="G35" s="12">
        <f>E35</f>
        <v>60</v>
      </c>
      <c r="H35" s="12">
        <f>F35</f>
        <v>34881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43.071456513235105</v>
      </c>
      <c r="E36" s="12">
        <f>F17</f>
        <v>3067.6</v>
      </c>
      <c r="F36" s="12">
        <v>132126</v>
      </c>
      <c r="G36" s="12">
        <f>E36</f>
        <v>3067.6</v>
      </c>
      <c r="H36" s="12">
        <f>F36</f>
        <v>132126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84707</v>
      </c>
      <c r="G37" s="12">
        <f>E37</f>
        <v>0</v>
      </c>
      <c r="H37" s="12">
        <f>F37</f>
        <v>84707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26029</v>
      </c>
      <c r="G38" s="12">
        <f>E38</f>
        <v>0</v>
      </c>
      <c r="H38" s="12">
        <f>F38</f>
        <v>26029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937551</v>
      </c>
      <c r="G39" s="34" t="s">
        <v>18</v>
      </c>
      <c r="H39" s="12">
        <f>SUM(H26:H38)</f>
        <v>937553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H39+104025</f>
        <v>1041578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499881</v>
      </c>
      <c r="F53" s="27">
        <f>F17</f>
        <v>3067.6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437664</v>
      </c>
      <c r="F54" s="27">
        <f>F53</f>
        <v>3067.6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(15)</vt:lpstr>
      <vt:lpstr>'Лист1 (15)'!Область_печати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2026-04-02T09:35:25Z</dcterms:created>
  <dcterms:modified xsi:type="dcterms:W3CDTF">2026-04-02T09:35:43Z</dcterms:modified>
</cp:coreProperties>
</file>